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8300"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<sst xmlns="http://schemas.openxmlformats.org/spreadsheetml/2006/main" count="356" uniqueCount="248">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</sst>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3.5">
      <c r="A7" s="15" t="s">
        <v>4</v>
      </c>
      <c r="B7" s="10" t="s">
        <v>19</v>
      </c>
      <c r="C7" s="79" t="s">
        <v>5</v>
      </c>
      <c r="F7" s="31" t="s">
        <v>174</v>
      </c>
      <c r="G7" s="30"/>
    </row>
    <row r="8" spans="1:7" ht="43.5">
      <c r="A8" s="15" t="s">
        <v>8</v>
      </c>
      <c r="B8" s="10" t="s">
        <v>20</v>
      </c>
      <c r="C8" s="79" t="s">
        <v>6</v>
      </c>
      <c r="F8" s="31" t="s">
        <v>172</v>
      </c>
      <c r="G8" s="30"/>
    </row>
    <row r="9" spans="1:6" ht="14.25">
      <c r="A9" s="26" t="s">
        <v>9</v>
      </c>
      <c r="B9" s="27" t="s">
        <v>21</v>
      </c>
      <c r="C9" s="79" t="s">
        <v>6</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4.25">
      <c r="A18" s="17" t="s">
        <v>29</v>
      </c>
      <c r="B18" s="16" t="s">
        <v>27</v>
      </c>
      <c r="C18" s="79" t="s">
        <v>5</v>
      </c>
      <c r="F18" s="32">
        <f>+VALUE(A25)</f>
        <v>1</v>
      </c>
    </row>
    <row r="19" spans="1:6" ht="43.5">
      <c r="A19" s="17" t="s">
        <v>30</v>
      </c>
      <c r="B19" s="16" t="s">
        <v>33</v>
      </c>
      <c r="C19" s="79" t="s">
        <v>5</v>
      </c>
      <c r="F19" s="32">
        <f>+VALUE(A32)</f>
        <v>0.25</v>
      </c>
    </row>
    <row r="20" spans="1:6" ht="28.5">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0.9545454545454546</v>
      </c>
    </row>
    <row r="22" spans="1:6" ht="24.75" customHeight="1">
      <c r="A22" s="28" t="s">
        <v>147</v>
      </c>
      <c r="B22" s="104" t="s">
        <v>32</v>
      </c>
      <c r="C22" s="105"/>
      <c r="F22" s="32">
        <f>+VALUE(A57)</f>
        <v>1</v>
      </c>
    </row>
    <row r="23" spans="1:6" ht="28.5">
      <c r="A23" s="15" t="s">
        <v>34</v>
      </c>
      <c r="B23" s="10" t="s">
        <v>36</v>
      </c>
      <c r="C23" s="79" t="s">
        <v>5</v>
      </c>
      <c r="F23" s="32" t="e">
        <f>+VALUE(A65)</f>
        <v>#VALUE!</v>
      </c>
    </row>
    <row r="24" spans="1:6" ht="28.5">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0.25</v>
      </c>
    </row>
    <row r="28" spans="1:6" ht="28.5">
      <c r="A28" s="15" t="s">
        <v>42</v>
      </c>
      <c r="B28" s="10" t="s">
        <v>44</v>
      </c>
      <c r="C28" s="79" t="s">
        <v>5</v>
      </c>
      <c r="F28" s="32">
        <f>+VALUE(A106)</f>
        <v>1</v>
      </c>
    </row>
    <row r="29" spans="1:3" ht="43.5">
      <c r="A29" s="15" t="s">
        <v>43</v>
      </c>
      <c r="B29" s="10" t="s">
        <v>45</v>
      </c>
      <c r="C29" s="79" t="s">
        <v>6</v>
      </c>
    </row>
    <row r="30" spans="1:3" ht="14.25">
      <c r="A30" s="15" t="s">
        <v>47</v>
      </c>
      <c r="B30" s="10" t="s">
        <v>21</v>
      </c>
      <c r="C30" s="79" t="s">
        <v>6</v>
      </c>
    </row>
    <row r="31" spans="1:3" ht="14.2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4.25">
      <c r="A33" s="29" t="s">
        <v>49</v>
      </c>
      <c r="B33" s="115" t="s">
        <v>79</v>
      </c>
      <c r="C33" s="116"/>
    </row>
    <row r="34" spans="1:3" ht="28.5">
      <c r="A34" s="15" t="s">
        <v>52</v>
      </c>
      <c r="B34" s="10" t="s">
        <v>50</v>
      </c>
      <c r="C34" s="79" t="s">
        <v>5</v>
      </c>
    </row>
    <row r="35" spans="1:3" ht="43.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18</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227</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0.9545454545454546</v>
      </c>
      <c r="B51" s="102"/>
      <c r="C51" s="103"/>
    </row>
    <row r="52" spans="1:3" ht="14.25">
      <c r="A52" s="29" t="s">
        <v>76</v>
      </c>
      <c r="B52" s="115" t="s">
        <v>77</v>
      </c>
      <c r="C52" s="116"/>
    </row>
    <row r="53" spans="1:3" ht="28.5">
      <c r="A53" s="15" t="s">
        <v>82</v>
      </c>
      <c r="B53" s="10" t="s">
        <v>243</v>
      </c>
      <c r="C53" s="79" t="s">
        <v>18</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75">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3.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9" t="s">
        <v>227</v>
      </c>
    </row>
    <row r="68" spans="1:3" ht="43.5">
      <c r="A68" s="15" t="s">
        <v>106</v>
      </c>
      <c r="B68" s="10" t="s">
        <v>102</v>
      </c>
      <c r="C68" s="79" t="s">
        <v>227</v>
      </c>
    </row>
    <row r="69" spans="1:3" ht="14.25">
      <c r="A69" s="15" t="s">
        <v>107</v>
      </c>
      <c r="B69" s="10" t="s">
        <v>103</v>
      </c>
      <c r="C69" s="79" t="s">
        <v>5</v>
      </c>
    </row>
    <row r="70" spans="1:3" ht="14.25">
      <c r="A70" s="15" t="s">
        <v>108</v>
      </c>
      <c r="B70" s="10" t="s">
        <v>104</v>
      </c>
      <c r="C70" s="79" t="s">
        <v>227</v>
      </c>
    </row>
    <row r="71" spans="1:3" ht="24.75" customHeight="1">
      <c r="A71" s="101">
        <f>_xlfn.IFERROR((COUNTIF(C67:C70,"Da")+(COUNTIF(C67:C70,"Djelomično")/2))/((COUNTIF(C67:C70,"Da")+COUNTIF(C67:C70,"Ne")+COUNTIF(C67:C70,"Djelomično"))),"Nije primjenjivo")</f>
        <v>0.625</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3.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75">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6</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1</v>
      </c>
      <c r="D8" s="81"/>
    </row>
    <row r="9" spans="1:4" s="34" customFormat="1" ht="39.75" customHeight="1">
      <c r="A9" s="45" t="s">
        <v>54</v>
      </c>
      <c r="B9" s="38" t="s">
        <v>188</v>
      </c>
      <c r="C9" s="40">
        <f>+Upitnik!A51</f>
        <v>0.9545454545454546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2019-12-05T14:42:35Z</cp:lastPrinted>
  <dcterms:created xsi:type="dcterms:W3CDTF">2012-05-21T15:07:27Z</dcterms:created>
  <dcterms:modified xsi:type="dcterms:W3CDTF">2023-09-14T07:04:36Z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